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tuni.sharepoint.com/sites/ENEL791COMP702Project-BrewBuddy/Shared Documents/General/Survey/"/>
    </mc:Choice>
  </mc:AlternateContent>
  <xr:revisionPtr revIDLastSave="477" documentId="8_{AC6AA64C-0700-4732-A4A1-8C8FBCDB99FD}" xr6:coauthVersionLast="47" xr6:coauthVersionMax="47" xr10:uidLastSave="{B6AA199B-0BD7-4A3A-9165-F38ACA67B970}"/>
  <bookViews>
    <workbookView xWindow="28680" yWindow="-225" windowWidth="29040" windowHeight="15840" xr2:uid="{0D384AE3-C8F4-4C16-8037-EAB9CB85057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F28" i="1"/>
  <c r="H28" i="1"/>
  <c r="D29" i="1"/>
  <c r="F29" i="1"/>
  <c r="H29" i="1"/>
</calcChain>
</file>

<file path=xl/sharedStrings.xml><?xml version="1.0" encoding="utf-8"?>
<sst xmlns="http://schemas.openxmlformats.org/spreadsheetml/2006/main" count="301" uniqueCount="80">
  <si>
    <t>Distill</t>
  </si>
  <si>
    <t>Brewer (anonomous)</t>
  </si>
  <si>
    <t>Brew / Distil?</t>
  </si>
  <si>
    <t>Frequency (Wk)</t>
  </si>
  <si>
    <t>Brew Volume (L)</t>
  </si>
  <si>
    <t>All-in-one?</t>
  </si>
  <si>
    <t>Kettle volume (L)</t>
  </si>
  <si>
    <t>Sparge technique</t>
  </si>
  <si>
    <t>Heating Technique</t>
  </si>
  <si>
    <t>Mash recirc + temp control</t>
  </si>
  <si>
    <t>Filterd hops?</t>
  </si>
  <si>
    <t>Frustrations</t>
  </si>
  <si>
    <t>Consider automation?</t>
  </si>
  <si>
    <t>WPS?</t>
  </si>
  <si>
    <t>Suggestions for Automation</t>
  </si>
  <si>
    <t>Brew</t>
  </si>
  <si>
    <t>All-Grain</t>
  </si>
  <si>
    <t>Grainfather Gen 3</t>
  </si>
  <si>
    <t>Rinse</t>
  </si>
  <si>
    <t>Electric</t>
  </si>
  <si>
    <t>Both</t>
  </si>
  <si>
    <t>Yes</t>
  </si>
  <si>
    <t>N/A</t>
  </si>
  <si>
    <t>yes</t>
  </si>
  <si>
    <t>Fermentation</t>
  </si>
  <si>
    <t>Extract</t>
  </si>
  <si>
    <t>No</t>
  </si>
  <si>
    <t>Neither</t>
  </si>
  <si>
    <t>Time</t>
  </si>
  <si>
    <t>Unsure</t>
  </si>
  <si>
    <t>Robobrew</t>
  </si>
  <si>
    <t>3-pot-system</t>
  </si>
  <si>
    <t>Fly</t>
  </si>
  <si>
    <t>Gas</t>
  </si>
  <si>
    <t>Temp Over-swing on PID</t>
  </si>
  <si>
    <t>Sparging &amp; Flow control</t>
  </si>
  <si>
    <t>Club Robobrew (3.1.1)</t>
  </si>
  <si>
    <t>Recirculation</t>
  </si>
  <si>
    <t>Fermentation Control</t>
  </si>
  <si>
    <t>Time /trub in transfers/ Cooling inefficiencies</t>
  </si>
  <si>
    <t>BIAB no Sparge</t>
  </si>
  <si>
    <t>Flimsy BIAB (Brew in a Bag)</t>
  </si>
  <si>
    <t>Sparge</t>
  </si>
  <si>
    <t>Grainfather Gen 2</t>
  </si>
  <si>
    <t>Gas is very manual</t>
  </si>
  <si>
    <t>Manual overrides required</t>
  </si>
  <si>
    <t>Time and Water use for cooling</t>
  </si>
  <si>
    <t>Brew temp control / Kegerator quantity gauge</t>
  </si>
  <si>
    <t>Kit</t>
  </si>
  <si>
    <t>Cleaning</t>
  </si>
  <si>
    <t xml:space="preserve">Brew temp control / Fermentation </t>
  </si>
  <si>
    <t>Robobrew (3.1.1)</t>
  </si>
  <si>
    <t>Grainfather Connect</t>
  </si>
  <si>
    <t>Lack of BT means it's still a manual brewday</t>
  </si>
  <si>
    <t>Temp Control</t>
  </si>
  <si>
    <t>Distil</t>
  </si>
  <si>
    <t>Sugar wash</t>
  </si>
  <si>
    <t>no</t>
  </si>
  <si>
    <t>N/A (Reflux still)</t>
  </si>
  <si>
    <t>Considering automating flow rate</t>
  </si>
  <si>
    <t>Time &amp; user interaction</t>
  </si>
  <si>
    <t>SCR to control heating</t>
  </si>
  <si>
    <t>Average</t>
  </si>
  <si>
    <t>Ingnoring outliers</t>
  </si>
  <si>
    <t>Brew Type</t>
  </si>
  <si>
    <t>Recirculation or Temp Control?</t>
  </si>
  <si>
    <t>Sparge Technique</t>
  </si>
  <si>
    <t>Filtered Hops?</t>
  </si>
  <si>
    <t>No Sparge</t>
  </si>
  <si>
    <t>All-In-One System?</t>
  </si>
  <si>
    <t>Concider Automation?</t>
  </si>
  <si>
    <t>Temperature Control</t>
  </si>
  <si>
    <t>Sediment in Transfers</t>
  </si>
  <si>
    <t>Cooling Inefficiencies</t>
  </si>
  <si>
    <t>Flimsy BIAB</t>
  </si>
  <si>
    <t>Too Manual</t>
  </si>
  <si>
    <t>Water Use</t>
  </si>
  <si>
    <t>Sparge Control</t>
  </si>
  <si>
    <t>Manual Overrides</t>
  </si>
  <si>
    <t>Keg Weighing Device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</si>
</sst>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4" borderId="9" xfId="0" applyFont="1" applyFill="1" applyBorder="1"/>
    <xf numFmtId="0" fontId="1" fillId="4" borderId="10" xfId="0" applyFont="1" applyFill="1" applyBorder="1"/>
    <xf numFmtId="0" fontId="0" fillId="4" borderId="10" xfId="0" applyFill="1" applyBorder="1"/>
    <xf numFmtId="0" fontId="1" fillId="4" borderId="11" xfId="0" applyFont="1" applyFill="1" applyBorder="1"/>
    <xf numFmtId="0" fontId="0" fillId="0" borderId="12" xfId="0" applyBorder="1"/>
    <xf numFmtId="0" fontId="0" fillId="0" borderId="13" xfId="0" applyBorder="1"/>
    <xf numFmtId="0" fontId="1" fillId="4" borderId="14" xfId="0" applyFont="1" applyFill="1" applyBorder="1"/>
    <xf numFmtId="0" fontId="0" fillId="0" borderId="15" xfId="0" applyBorder="1"/>
    <xf numFmtId="0" fontId="1" fillId="0" borderId="3" xfId="0" applyFont="1" applyBorder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2" borderId="13" xfId="0" applyFill="1" applyBorder="1"/>
    <xf numFmtId="0" fontId="1" fillId="0" borderId="12" xfId="0" applyFont="1" applyBorder="1"/>
    <xf numFmtId="0" fontId="0" fillId="3" borderId="15" xfId="0" applyFill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Sheet1!$C$31</c:f>
              <c:strCache>
                <c:ptCount val="1"/>
                <c:pt idx="0">
                  <c:v>Brew Type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818-4C63-BA45-5FB7040D94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818-4C63-BA45-5FB7040D94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818-4C63-BA45-5FB7040D946F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Sheet1!$C$32:$C$34</c:f>
              <c:strCache>
                <c:ptCount val="3"/>
                <c:pt idx="0">
                  <c:v>All-Grain</c:v>
                </c:pt>
                <c:pt idx="1">
                  <c:v>Extract</c:v>
                </c:pt>
                <c:pt idx="2">
                  <c:v>Kit</c:v>
                </c:pt>
              </c:strCache>
            </c:strRef>
          </c:cat>
          <c:val>
            <c:numRef>
              <c:f>Sheet1!$D$32:$D$34</c:f>
              <c:numCache>
                <c:formatCode>General</c:formatCode>
                <c:ptCount val="3"/>
                <c:pt idx="0">
                  <c:v>14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66C-445E-B120-3F5DD796279D}"/>
            </c:ext>
          </c:extLst>
        </c:ser>
        <c:ser>
          <c:idx val="0"/>
          <c:order val="1"/>
          <c:tx>
            <c:strRef>
              <c:f>Sheet1!$C$31</c:f>
              <c:strCache>
                <c:ptCount val="1"/>
                <c:pt idx="0">
                  <c:v>Brew Type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Sheet1!$C$32:$C$34</c:f>
              <c:strCache>
                <c:ptCount val="3"/>
                <c:pt idx="0">
                  <c:v>All-Grain</c:v>
                </c:pt>
                <c:pt idx="1">
                  <c:v>Extract</c:v>
                </c:pt>
                <c:pt idx="2">
                  <c:v>Kit</c:v>
                </c:pt>
              </c:strCache>
            </c:strRef>
          </c:cat>
          <c:val>
            <c:numRef>
              <c:f>Sheet1!$D$32:$D$34</c:f>
              <c:numCache>
                <c:formatCode>General</c:formatCode>
                <c:ptCount val="3"/>
                <c:pt idx="0">
                  <c:v>14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66C-445E-B120-3F5DD796279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186095583049941"/>
          <c:y val="0.198887766628638"/>
          <c:w val="0.73416197255162341"/>
          <c:h val="0.719831909485177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0000"/>
            </a:solidFill>
            <a:ln w="25400"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Sheet1!$C$111:$C$115</c:f>
              <c:strCache>
                <c:ptCount val="5"/>
                <c:pt idx="0">
                  <c:v>Fermentation Control</c:v>
                </c:pt>
                <c:pt idx="1">
                  <c:v>Sparge Control</c:v>
                </c:pt>
                <c:pt idx="2">
                  <c:v>Temperature Control</c:v>
                </c:pt>
                <c:pt idx="3">
                  <c:v>Manual Overrides</c:v>
                </c:pt>
                <c:pt idx="4">
                  <c:v>Keg Weighing Device</c:v>
                </c:pt>
              </c:strCache>
            </c:strRef>
          </c:cat>
          <c:val>
            <c:numRef>
              <c:f>Sheet1!$D$111:$D$115</c:f>
              <c:numCache>
                <c:formatCode>General</c:formatCode>
                <c:ptCount val="5"/>
                <c:pt idx="0">
                  <c:v>6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2-410F-9F91-4F20218A0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78002767"/>
        <c:axId val="1677989871"/>
      </c:barChart>
      <c:catAx>
        <c:axId val="16780027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77989871"/>
        <c:crosses val="autoZero"/>
        <c:auto val="1"/>
        <c:lblAlgn val="ctr"/>
        <c:lblOffset val="100"/>
        <c:noMultiLvlLbl val="0"/>
      </c:catAx>
      <c:valAx>
        <c:axId val="1677989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8002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u="none" strike="noStrike" baseline="0">
                <a:effectLst/>
              </a:rPr>
              <a:t>Sparge Technique</a:t>
            </a:r>
            <a:r>
              <a:rPr lang="en-GB" sz="1800" b="1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Sheet1!$C$47:$C$49</c:f>
              <c:strCache>
                <c:ptCount val="3"/>
                <c:pt idx="0">
                  <c:v>No Sparge</c:v>
                </c:pt>
                <c:pt idx="1">
                  <c:v>Rinse</c:v>
                </c:pt>
                <c:pt idx="2">
                  <c:v>Fly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C41-4852-A50B-BD217E77407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C41-4852-A50B-BD217E77407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C41-4852-A50B-BD217E7740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Sheet1!$C$47:$C$50</c:f>
              <c:strCache>
                <c:ptCount val="3"/>
                <c:pt idx="0">
                  <c:v>No Sparge</c:v>
                </c:pt>
                <c:pt idx="1">
                  <c:v>Rinse</c:v>
                </c:pt>
                <c:pt idx="2">
                  <c:v>Fly</c:v>
                </c:pt>
              </c:strCache>
            </c:strRef>
          </c:cat>
          <c:val>
            <c:numRef>
              <c:f>Sheet1!$D$47:$D$49</c:f>
              <c:numCache>
                <c:formatCode>General</c:formatCode>
                <c:ptCount val="3"/>
                <c:pt idx="0">
                  <c:v>1</c:v>
                </c:pt>
                <c:pt idx="1">
                  <c:v>11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41-4852-A50B-BD217E77407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u="none" strike="noStrike" baseline="0">
                <a:effectLst/>
              </a:rPr>
              <a:t>Heating Technique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Sheet1!$C$61</c:f>
              <c:strCache>
                <c:ptCount val="1"/>
                <c:pt idx="0">
                  <c:v>Heating Technique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517-4215-8556-3BC81E6290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517-4215-8556-3BC81E6290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Sheet1!$C$62:$C$63</c:f>
              <c:strCache>
                <c:ptCount val="2"/>
                <c:pt idx="0">
                  <c:v>Electric</c:v>
                </c:pt>
                <c:pt idx="1">
                  <c:v>Gas</c:v>
                </c:pt>
              </c:strCache>
            </c:strRef>
          </c:cat>
          <c:val>
            <c:numRef>
              <c:f>Sheet1!$D$62:$D$63</c:f>
              <c:numCache>
                <c:formatCode>General</c:formatCode>
                <c:ptCount val="2"/>
                <c:pt idx="0">
                  <c:v>13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517-4215-8556-3BC81E629054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Recirculation or Temp Control?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1"/>
          <c:order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Sheet1!$K$32:$K$34</c:f>
              <c:strCache>
                <c:ptCount val="3"/>
                <c:pt idx="0">
                  <c:v>Neither</c:v>
                </c:pt>
                <c:pt idx="1">
                  <c:v>Recirculation</c:v>
                </c:pt>
                <c:pt idx="2">
                  <c:v>Both</c:v>
                </c:pt>
              </c:strCache>
            </c:strRef>
          </c:cat>
          <c:val>
            <c:numRef>
              <c:f>Sheet1!$L$32:$L$34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B-46BF-B156-87080F0AE93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Filtered Hops?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1"/>
          <c:order val="0"/>
          <c:tx>
            <c:strRef>
              <c:f>Sheet1!$K$46</c:f>
              <c:strCache>
                <c:ptCount val="1"/>
                <c:pt idx="0">
                  <c:v>Filtered Hops?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Sheet1!$K$47:$K$48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Sheet1!$L$47:$L$48</c:f>
              <c:numCache>
                <c:formatCode>General</c:formatCode>
                <c:ptCount val="2"/>
                <c:pt idx="0">
                  <c:v>13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3-4D9E-BB7A-E332A082DBD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All-In-One System?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1"/>
          <c:order val="0"/>
          <c:tx>
            <c:strRef>
              <c:f>Sheet1!$K$61</c:f>
              <c:strCache>
                <c:ptCount val="1"/>
                <c:pt idx="0">
                  <c:v>All-In-One System?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Sheet1!$K$62:$K$63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Sheet1!$L$62:$L$63</c:f>
              <c:numCache>
                <c:formatCode>General</c:formatCode>
                <c:ptCount val="2"/>
                <c:pt idx="0">
                  <c:v>12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0-4185-960B-377EF1F10F6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baseline="0">
                <a:effectLst/>
              </a:rPr>
              <a:t>Consider Automation? 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Sheet1!$C$77:$C$78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Sheet1!$D$77:$D$78</c:f>
              <c:numCache>
                <c:formatCode>General</c:formatCode>
                <c:ptCount val="2"/>
                <c:pt idx="0">
                  <c:v>13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66-4D5A-94DB-225E0A60E249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Sheet1!$C$77:$C$78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Sheet1!$D$77:$D$78</c:f>
              <c:numCache>
                <c:formatCode>General</c:formatCode>
                <c:ptCount val="2"/>
                <c:pt idx="0">
                  <c:v>13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66-4D5A-94DB-225E0A60E24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u="none" strike="noStrike" baseline="0">
                <a:effectLst/>
              </a:rPr>
              <a:t>WPS Router?</a:t>
            </a:r>
            <a:r>
              <a:rPr lang="en-GB" sz="1800" b="1" i="0" u="none" strike="noStrike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1"/>
          <c:order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2F-4B8D-BF3B-C8A5F5B8EF15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Sheet1!$K$77:$K$79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Unsure</c:v>
                </c:pt>
              </c:strCache>
            </c:strRef>
          </c:cat>
          <c:val>
            <c:numRef>
              <c:f>Sheet1!$L$77:$L$79</c:f>
              <c:numCache>
                <c:formatCode>General</c:formatCode>
                <c:ptCount val="3"/>
                <c:pt idx="0">
                  <c:v>16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2F-4B8D-BF3B-C8A5F5B8EF1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Sheet1!$C$95:$C$103</c:f>
              <c:strCache>
                <c:ptCount val="9"/>
                <c:pt idx="0">
                  <c:v>Time</c:v>
                </c:pt>
                <c:pt idx="1">
                  <c:v>Temperature Control</c:v>
                </c:pt>
                <c:pt idx="2">
                  <c:v>Fermentation Control</c:v>
                </c:pt>
                <c:pt idx="3">
                  <c:v>Sediment in Transfers</c:v>
                </c:pt>
                <c:pt idx="4">
                  <c:v>Cooling Inefficiencies</c:v>
                </c:pt>
                <c:pt idx="5">
                  <c:v>Flimsy BIAB</c:v>
                </c:pt>
                <c:pt idx="6">
                  <c:v>Too Manual</c:v>
                </c:pt>
                <c:pt idx="7">
                  <c:v>Water Use</c:v>
                </c:pt>
                <c:pt idx="8">
                  <c:v>Cleaning</c:v>
                </c:pt>
              </c:strCache>
            </c:strRef>
          </c:cat>
          <c:val>
            <c:numRef>
              <c:f>Sheet1!$D$95:$D$103</c:f>
              <c:numCache>
                <c:formatCode>General</c:formatCode>
                <c:ptCount val="9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E-4662-9AD6-44E425419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78002767"/>
        <c:axId val="1677989871"/>
      </c:barChart>
      <c:catAx>
        <c:axId val="16780027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77989871"/>
        <c:crosses val="autoZero"/>
        <c:auto val="1"/>
        <c:lblAlgn val="ctr"/>
        <c:lblOffset val="100"/>
        <c:noMultiLvlLbl val="0"/>
      </c:catAx>
      <c:valAx>
        <c:axId val="1677989871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78002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16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512694</xdr:colOff>
      <xdr:row>31</xdr:row>
      <xdr:rowOff>170208</xdr:rowOff>
    </xdr:from>
    <xdr:to>
      <xdr:col>9</xdr:col>
      <xdr:colOff>370231</xdr:colOff>
      <xdr:row>84</xdr:row>
      <xdr:rowOff>14123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7CB80A5-2139-4097-B841-6908FC09E346}"/>
            </a:ext>
          </a:extLst>
        </xdr:cNvPr>
        <xdr:cNvGrpSpPr/>
      </xdr:nvGrpSpPr>
      <xdr:grpSpPr>
        <a:xfrm>
          <a:off x="5683408" y="6157351"/>
          <a:ext cx="5953537" cy="10062879"/>
          <a:chOff x="5683408" y="6157351"/>
          <a:chExt cx="5953537" cy="10062879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D1686FF9-3762-4C41-9F51-1615426FBBCD}"/>
              </a:ext>
            </a:extLst>
          </xdr:cNvPr>
          <xdr:cNvGraphicFramePr/>
        </xdr:nvGraphicFramePr>
        <xdr:xfrm>
          <a:off x="5685064" y="6158592"/>
          <a:ext cx="2981325" cy="250915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B137BA3F-367C-4D9A-AC53-E12B546DE93B}"/>
              </a:ext>
              <a:ext uri="{147F2762-F138-4A5C-976F-8EAC2B608ADB}">
                <a16:predDERef xmlns:a16="http://schemas.microsoft.com/office/drawing/2014/main" pred="{D1686FF9-3762-4C41-9F51-1615426FBBCD}"/>
              </a:ext>
            </a:extLst>
          </xdr:cNvPr>
          <xdr:cNvGraphicFramePr>
            <a:graphicFrameLocks/>
          </xdr:cNvGraphicFramePr>
        </xdr:nvGraphicFramePr>
        <xdr:xfrm>
          <a:off x="5684650" y="8643187"/>
          <a:ext cx="2981738" cy="255666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A40299E3-279B-435A-9AEE-3BAB14C40C37}"/>
              </a:ext>
              <a:ext uri="{147F2762-F138-4A5C-976F-8EAC2B608ADB}">
                <a16:predDERef xmlns:a16="http://schemas.microsoft.com/office/drawing/2014/main" pred="{B137BA3F-367C-4D9A-AC53-E12B546DE93B}"/>
              </a:ext>
            </a:extLst>
          </xdr:cNvPr>
          <xdr:cNvGraphicFramePr>
            <a:graphicFrameLocks/>
          </xdr:cNvGraphicFramePr>
        </xdr:nvGraphicFramePr>
        <xdr:xfrm>
          <a:off x="5683408" y="11182700"/>
          <a:ext cx="2981738" cy="252400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Chart 5">
            <a:extLst>
              <a:ext uri="{FF2B5EF4-FFF2-40B4-BE49-F238E27FC236}">
                <a16:creationId xmlns:a16="http://schemas.microsoft.com/office/drawing/2014/main" id="{BCC6F966-9E98-4F81-8B68-A870FBB4AF9B}"/>
              </a:ext>
              <a:ext uri="{147F2762-F138-4A5C-976F-8EAC2B608ADB}">
                <a16:predDERef xmlns:a16="http://schemas.microsoft.com/office/drawing/2014/main" pred="{A40299E3-279B-435A-9AEE-3BAB14C40C37}"/>
              </a:ext>
            </a:extLst>
          </xdr:cNvPr>
          <xdr:cNvGraphicFramePr>
            <a:graphicFrameLocks/>
          </xdr:cNvGraphicFramePr>
        </xdr:nvGraphicFramePr>
        <xdr:xfrm>
          <a:off x="8663490" y="6157351"/>
          <a:ext cx="2970971" cy="25103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Chart 6">
            <a:extLst>
              <a:ext uri="{FF2B5EF4-FFF2-40B4-BE49-F238E27FC236}">
                <a16:creationId xmlns:a16="http://schemas.microsoft.com/office/drawing/2014/main" id="{D6C7E6BB-A799-4AB6-9BCF-E50F0DFF51BE}"/>
              </a:ext>
              <a:ext uri="{147F2762-F138-4A5C-976F-8EAC2B608ADB}">
                <a16:predDERef xmlns:a16="http://schemas.microsoft.com/office/drawing/2014/main" pred="{BCC6F966-9E98-4F81-8B68-A870FBB4AF9B}"/>
              </a:ext>
            </a:extLst>
          </xdr:cNvPr>
          <xdr:cNvGraphicFramePr>
            <a:graphicFrameLocks/>
          </xdr:cNvGraphicFramePr>
        </xdr:nvGraphicFramePr>
        <xdr:xfrm>
          <a:off x="8664547" y="8643374"/>
          <a:ext cx="2970971" cy="256140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8" name="Chart 7">
            <a:extLst>
              <a:ext uri="{FF2B5EF4-FFF2-40B4-BE49-F238E27FC236}">
                <a16:creationId xmlns:a16="http://schemas.microsoft.com/office/drawing/2014/main" id="{A2D868CC-5B01-4C5F-B84C-0F11D9EEF04B}"/>
              </a:ext>
              <a:ext uri="{147F2762-F138-4A5C-976F-8EAC2B608ADB}">
                <a16:predDERef xmlns:a16="http://schemas.microsoft.com/office/drawing/2014/main" pred="{D6C7E6BB-A799-4AB6-9BCF-E50F0DFF51BE}"/>
              </a:ext>
            </a:extLst>
          </xdr:cNvPr>
          <xdr:cNvGraphicFramePr>
            <a:graphicFrameLocks/>
          </xdr:cNvGraphicFramePr>
        </xdr:nvGraphicFramePr>
        <xdr:xfrm>
          <a:off x="8665974" y="11183942"/>
          <a:ext cx="2970971" cy="252400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aphicFrame macro="">
        <xdr:nvGraphicFramePr>
          <xdr:cNvPr id="9" name="Chart 8">
            <a:extLst>
              <a:ext uri="{FF2B5EF4-FFF2-40B4-BE49-F238E27FC236}">
                <a16:creationId xmlns:a16="http://schemas.microsoft.com/office/drawing/2014/main" id="{EE48148A-05F9-4693-A790-A5BAD8470844}"/>
              </a:ext>
              <a:ext uri="{147F2762-F138-4A5C-976F-8EAC2B608ADB}">
                <a16:predDERef xmlns:a16="http://schemas.microsoft.com/office/drawing/2014/main" pred="{A2D868CC-5B01-4C5F-B84C-0F11D9EEF04B}"/>
              </a:ext>
            </a:extLst>
          </xdr:cNvPr>
          <xdr:cNvGraphicFramePr>
            <a:graphicFrameLocks/>
          </xdr:cNvGraphicFramePr>
        </xdr:nvGraphicFramePr>
        <xdr:xfrm>
          <a:off x="5685121" y="13673092"/>
          <a:ext cx="2981738" cy="25471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10" name="Chart 9">
            <a:extLst>
              <a:ext uri="{FF2B5EF4-FFF2-40B4-BE49-F238E27FC236}">
                <a16:creationId xmlns:a16="http://schemas.microsoft.com/office/drawing/2014/main" id="{5C846E3A-FA07-4147-BE64-C4D5C96BC1C9}"/>
              </a:ext>
              <a:ext uri="{147F2762-F138-4A5C-976F-8EAC2B608ADB}">
                <a16:predDERef xmlns:a16="http://schemas.microsoft.com/office/drawing/2014/main" pred="{EE48148A-05F9-4693-A790-A5BAD8470844}"/>
              </a:ext>
            </a:extLst>
          </xdr:cNvPr>
          <xdr:cNvGraphicFramePr>
            <a:graphicFrameLocks/>
          </xdr:cNvGraphicFramePr>
        </xdr:nvGraphicFramePr>
        <xdr:xfrm>
          <a:off x="8664262" y="13676049"/>
          <a:ext cx="2970971" cy="254319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</xdr:grpSp>
    <xdr:clientData/>
  </xdr:twoCellAnchor>
  <xdr:twoCellAnchor>
    <xdr:from>
      <xdr:col>4</xdr:col>
      <xdr:colOff>489746</xdr:colOff>
      <xdr:row>85</xdr:row>
      <xdr:rowOff>44824</xdr:rowOff>
    </xdr:from>
    <xdr:to>
      <xdr:col>11</xdr:col>
      <xdr:colOff>336176</xdr:colOff>
      <xdr:row>101</xdr:row>
      <xdr:rowOff>78441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9BF7C15-C619-4F43-94E0-6011D7759325}"/>
            </a:ext>
            <a:ext uri="{147F2762-F138-4A5C-976F-8EAC2B608ADB}">
              <a16:predDERef xmlns:a16="http://schemas.microsoft.com/office/drawing/2014/main" pred="{5C846E3A-FA07-4147-BE64-C4D5C96BC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792694</xdr:colOff>
      <xdr:row>107</xdr:row>
      <xdr:rowOff>123266</xdr:rowOff>
    </xdr:from>
    <xdr:to>
      <xdr:col>10</xdr:col>
      <xdr:colOff>1095008</xdr:colOff>
      <xdr:row>119</xdr:row>
      <xdr:rowOff>134472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39324AA-BDFB-40D1-8146-4EB3C7A2B95A}"/>
            </a:ext>
            <a:ext uri="{147F2762-F138-4A5C-976F-8EAC2B608ADB}">
              <a16:predDERef xmlns:a16="http://schemas.microsoft.com/office/drawing/2014/main" pred="{59BF7C15-C619-4F43-94E0-6011D77593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604E-B007-496A-AEAF-BC900877879C}">
  <dimension ref="B1:P115"/>
  <sheetViews>
    <sheetView tabSelected="1" topLeftCell="C29" zoomScale="70" zoomScaleNormal="70" workbookViewId="0">
      <selection activeCell="M46" sqref="M46"/>
    </sheetView>
  </sheetViews>
  <sheetFormatPr defaultRowHeight="15" x14ac:dyDescent="0.25"/>
  <cols>
    <col min="2" max="2" width="21" customWidth="1"/>
    <col min="3" max="3" width="32.42578125" customWidth="1"/>
    <col min="4" max="4" width="14.85546875" customWidth="1"/>
    <col min="5" max="5" width="17.85546875" customWidth="1"/>
    <col min="6" max="6" width="19.140625" customWidth="1"/>
    <col min="7" max="7" width="20.28515625" customWidth="1"/>
    <col min="8" max="8" width="16.140625" customWidth="1"/>
    <col min="9" max="9" width="17.85546875" customWidth="1"/>
    <col min="10" max="10" width="17.7109375" customWidth="1"/>
    <col min="11" max="11" width="30" customWidth="1"/>
    <col min="12" max="12" width="12.7109375" customWidth="1"/>
    <col min="13" max="13" width="40.85546875" customWidth="1"/>
    <col min="14" max="14" width="21.85546875" customWidth="1"/>
    <col min="16" max="16" width="49" customWidth="1"/>
  </cols>
  <sheetData>
    <row r="1" spans="2:16" x14ac:dyDescent="0.25">
      <c r="N1" t="s">
        <v>0</v>
      </c>
    </row>
    <row r="3" spans="2:16" ht="15.75" thickBot="1" x14ac:dyDescent="0.3"/>
    <row r="4" spans="2:16" ht="15.75" thickBot="1" x14ac:dyDescent="0.3">
      <c r="B4" s="9" t="s">
        <v>1</v>
      </c>
      <c r="C4" s="15" t="s">
        <v>2</v>
      </c>
      <c r="D4" s="10" t="s">
        <v>3</v>
      </c>
      <c r="E4" s="11"/>
      <c r="F4" s="15" t="s">
        <v>4</v>
      </c>
      <c r="G4" s="10" t="s">
        <v>5</v>
      </c>
      <c r="H4" s="15" t="s">
        <v>6</v>
      </c>
      <c r="I4" s="10" t="s">
        <v>7</v>
      </c>
      <c r="J4" s="15" t="s">
        <v>8</v>
      </c>
      <c r="K4" s="10" t="s">
        <v>9</v>
      </c>
      <c r="L4" s="15" t="s">
        <v>10</v>
      </c>
      <c r="M4" s="10" t="s">
        <v>11</v>
      </c>
      <c r="N4" s="15" t="s">
        <v>12</v>
      </c>
      <c r="O4" s="15" t="s">
        <v>13</v>
      </c>
      <c r="P4" s="12" t="s">
        <v>14</v>
      </c>
    </row>
    <row r="5" spans="2:16" x14ac:dyDescent="0.25">
      <c r="B5" s="1">
        <v>1</v>
      </c>
      <c r="C5" s="13" t="s">
        <v>15</v>
      </c>
      <c r="D5" s="2">
        <v>4</v>
      </c>
      <c r="E5" s="2" t="s">
        <v>16</v>
      </c>
      <c r="F5" s="13">
        <v>23</v>
      </c>
      <c r="G5" s="2" t="s">
        <v>17</v>
      </c>
      <c r="H5" s="13">
        <v>30</v>
      </c>
      <c r="I5" s="2" t="s">
        <v>18</v>
      </c>
      <c r="J5" s="13" t="s">
        <v>19</v>
      </c>
      <c r="K5" s="2" t="s">
        <v>20</v>
      </c>
      <c r="L5" s="13" t="s">
        <v>21</v>
      </c>
      <c r="M5" s="2" t="s">
        <v>22</v>
      </c>
      <c r="N5" s="13" t="s">
        <v>22</v>
      </c>
      <c r="O5" s="13" t="s">
        <v>23</v>
      </c>
      <c r="P5" s="3" t="s">
        <v>24</v>
      </c>
    </row>
    <row r="6" spans="2:16" x14ac:dyDescent="0.25">
      <c r="B6" s="4">
        <v>2</v>
      </c>
      <c r="C6" s="14" t="s">
        <v>15</v>
      </c>
      <c r="D6">
        <v>100</v>
      </c>
      <c r="E6" t="s">
        <v>25</v>
      </c>
      <c r="F6" s="14">
        <v>23</v>
      </c>
      <c r="G6" t="s">
        <v>26</v>
      </c>
      <c r="H6" s="14" t="s">
        <v>22</v>
      </c>
      <c r="I6" t="s">
        <v>22</v>
      </c>
      <c r="J6" s="14" t="s">
        <v>19</v>
      </c>
      <c r="K6" t="s">
        <v>27</v>
      </c>
      <c r="L6" s="14" t="s">
        <v>26</v>
      </c>
      <c r="M6" t="s">
        <v>28</v>
      </c>
      <c r="N6" s="14" t="s">
        <v>26</v>
      </c>
      <c r="O6" s="14" t="s">
        <v>29</v>
      </c>
      <c r="P6" s="5" t="s">
        <v>22</v>
      </c>
    </row>
    <row r="7" spans="2:16" x14ac:dyDescent="0.25">
      <c r="B7" s="4">
        <v>3</v>
      </c>
      <c r="C7" s="14" t="s">
        <v>15</v>
      </c>
      <c r="D7">
        <v>4</v>
      </c>
      <c r="E7" t="s">
        <v>16</v>
      </c>
      <c r="F7" s="14">
        <v>23</v>
      </c>
      <c r="G7" t="s">
        <v>30</v>
      </c>
      <c r="H7" s="14">
        <v>30</v>
      </c>
      <c r="I7" t="s">
        <v>18</v>
      </c>
      <c r="J7" s="14" t="s">
        <v>19</v>
      </c>
      <c r="K7" t="s">
        <v>20</v>
      </c>
      <c r="L7" s="14" t="s">
        <v>21</v>
      </c>
      <c r="M7" t="s">
        <v>28</v>
      </c>
      <c r="N7" s="14" t="s">
        <v>21</v>
      </c>
      <c r="O7" s="14" t="s">
        <v>21</v>
      </c>
      <c r="P7" s="5" t="s">
        <v>22</v>
      </c>
    </row>
    <row r="8" spans="2:16" x14ac:dyDescent="0.25">
      <c r="B8" s="4">
        <v>4</v>
      </c>
      <c r="C8" s="14" t="s">
        <v>15</v>
      </c>
      <c r="D8">
        <v>2</v>
      </c>
      <c r="E8" t="s">
        <v>16</v>
      </c>
      <c r="F8" s="14">
        <v>25</v>
      </c>
      <c r="G8" t="s">
        <v>31</v>
      </c>
      <c r="H8" s="14">
        <v>50</v>
      </c>
      <c r="I8" t="s">
        <v>32</v>
      </c>
      <c r="J8" s="14" t="s">
        <v>33</v>
      </c>
      <c r="K8" t="s">
        <v>20</v>
      </c>
      <c r="L8" s="14" t="s">
        <v>26</v>
      </c>
      <c r="M8" t="s">
        <v>34</v>
      </c>
      <c r="N8" s="14" t="s">
        <v>21</v>
      </c>
      <c r="O8" s="14" t="s">
        <v>29</v>
      </c>
      <c r="P8" s="5" t="s">
        <v>35</v>
      </c>
    </row>
    <row r="9" spans="2:16" x14ac:dyDescent="0.25">
      <c r="B9" s="4">
        <v>5</v>
      </c>
      <c r="C9" s="14" t="s">
        <v>15</v>
      </c>
      <c r="D9">
        <v>4</v>
      </c>
      <c r="E9" t="s">
        <v>16</v>
      </c>
      <c r="F9" s="14">
        <v>23</v>
      </c>
      <c r="G9" t="s">
        <v>36</v>
      </c>
      <c r="H9" s="14">
        <v>35</v>
      </c>
      <c r="I9" t="s">
        <v>18</v>
      </c>
      <c r="J9" s="14" t="s">
        <v>19</v>
      </c>
      <c r="K9" t="s">
        <v>37</v>
      </c>
      <c r="L9" s="14" t="s">
        <v>21</v>
      </c>
      <c r="M9" t="s">
        <v>38</v>
      </c>
      <c r="N9" s="14" t="s">
        <v>21</v>
      </c>
      <c r="O9" s="14" t="s">
        <v>21</v>
      </c>
      <c r="P9" s="5" t="s">
        <v>24</v>
      </c>
    </row>
    <row r="10" spans="2:16" x14ac:dyDescent="0.25">
      <c r="B10" s="4">
        <v>6</v>
      </c>
      <c r="C10" s="14" t="s">
        <v>15</v>
      </c>
      <c r="D10">
        <v>7</v>
      </c>
      <c r="E10" t="s">
        <v>16</v>
      </c>
      <c r="F10" s="14">
        <v>30</v>
      </c>
      <c r="G10" t="s">
        <v>36</v>
      </c>
      <c r="H10" s="14">
        <v>35</v>
      </c>
      <c r="I10" t="s">
        <v>18</v>
      </c>
      <c r="J10" s="14" t="s">
        <v>19</v>
      </c>
      <c r="K10" t="s">
        <v>37</v>
      </c>
      <c r="L10" s="14" t="s">
        <v>26</v>
      </c>
      <c r="M10" t="s">
        <v>39</v>
      </c>
      <c r="N10" s="14" t="s">
        <v>26</v>
      </c>
      <c r="O10" s="14" t="s">
        <v>29</v>
      </c>
      <c r="P10" s="5" t="s">
        <v>22</v>
      </c>
    </row>
    <row r="11" spans="2:16" x14ac:dyDescent="0.25">
      <c r="B11" s="4">
        <v>7</v>
      </c>
      <c r="C11" s="14" t="s">
        <v>15</v>
      </c>
      <c r="D11">
        <v>4</v>
      </c>
      <c r="E11" t="s">
        <v>16</v>
      </c>
      <c r="F11" s="14">
        <v>20</v>
      </c>
      <c r="G11" t="s">
        <v>26</v>
      </c>
      <c r="H11" s="14">
        <v>50</v>
      </c>
      <c r="I11" t="s">
        <v>40</v>
      </c>
      <c r="J11" s="14" t="s">
        <v>33</v>
      </c>
      <c r="K11" t="s">
        <v>37</v>
      </c>
      <c r="L11" s="14" t="s">
        <v>21</v>
      </c>
      <c r="M11" t="s">
        <v>41</v>
      </c>
      <c r="N11" s="14" t="s">
        <v>21</v>
      </c>
      <c r="O11" s="14" t="s">
        <v>29</v>
      </c>
      <c r="P11" s="5" t="s">
        <v>24</v>
      </c>
    </row>
    <row r="12" spans="2:16" x14ac:dyDescent="0.25">
      <c r="B12" s="4">
        <v>8</v>
      </c>
      <c r="C12" s="14" t="s">
        <v>15</v>
      </c>
      <c r="D12">
        <v>6</v>
      </c>
      <c r="E12" t="s">
        <v>16</v>
      </c>
      <c r="F12" s="14">
        <v>23</v>
      </c>
      <c r="G12" t="s">
        <v>17</v>
      </c>
      <c r="H12" s="14">
        <v>30</v>
      </c>
      <c r="I12" t="s">
        <v>18</v>
      </c>
      <c r="J12" s="14" t="s">
        <v>19</v>
      </c>
      <c r="K12" t="s">
        <v>20</v>
      </c>
      <c r="L12" s="14" t="s">
        <v>21</v>
      </c>
      <c r="M12" t="s">
        <v>22</v>
      </c>
      <c r="N12" s="14" t="s">
        <v>22</v>
      </c>
      <c r="O12" s="14" t="s">
        <v>21</v>
      </c>
      <c r="P12" s="5" t="s">
        <v>42</v>
      </c>
    </row>
    <row r="13" spans="2:16" x14ac:dyDescent="0.25">
      <c r="B13" s="4">
        <v>9</v>
      </c>
      <c r="C13" s="14" t="s">
        <v>15</v>
      </c>
      <c r="D13">
        <v>4</v>
      </c>
      <c r="E13" t="s">
        <v>16</v>
      </c>
      <c r="F13" s="14">
        <v>23</v>
      </c>
      <c r="G13" t="s">
        <v>43</v>
      </c>
      <c r="H13" s="14">
        <v>30</v>
      </c>
      <c r="I13" t="s">
        <v>18</v>
      </c>
      <c r="J13" s="14" t="s">
        <v>19</v>
      </c>
      <c r="K13" t="s">
        <v>20</v>
      </c>
      <c r="L13" s="14" t="s">
        <v>21</v>
      </c>
      <c r="M13" t="s">
        <v>22</v>
      </c>
      <c r="N13" s="14" t="s">
        <v>21</v>
      </c>
      <c r="O13" s="14" t="s">
        <v>21</v>
      </c>
      <c r="P13" s="5" t="s">
        <v>42</v>
      </c>
    </row>
    <row r="14" spans="2:16" x14ac:dyDescent="0.25">
      <c r="B14" s="4">
        <v>10</v>
      </c>
      <c r="C14" s="14" t="s">
        <v>15</v>
      </c>
      <c r="D14">
        <v>8</v>
      </c>
      <c r="E14" t="s">
        <v>16</v>
      </c>
      <c r="F14" s="14">
        <v>64</v>
      </c>
      <c r="G14" t="s">
        <v>26</v>
      </c>
      <c r="H14" s="14">
        <v>100</v>
      </c>
      <c r="I14" t="s">
        <v>32</v>
      </c>
      <c r="J14" s="14" t="s">
        <v>33</v>
      </c>
      <c r="K14" t="s">
        <v>37</v>
      </c>
      <c r="L14" s="14" t="s">
        <v>26</v>
      </c>
      <c r="M14" t="s">
        <v>44</v>
      </c>
      <c r="N14" s="14" t="s">
        <v>21</v>
      </c>
      <c r="O14" s="14" t="s">
        <v>21</v>
      </c>
      <c r="P14" s="5" t="s">
        <v>45</v>
      </c>
    </row>
    <row r="15" spans="2:16" x14ac:dyDescent="0.25">
      <c r="B15" s="4">
        <v>11</v>
      </c>
      <c r="C15" s="14" t="s">
        <v>15</v>
      </c>
      <c r="D15">
        <v>4</v>
      </c>
      <c r="E15" t="s">
        <v>16</v>
      </c>
      <c r="F15" s="14">
        <v>20</v>
      </c>
      <c r="G15" t="s">
        <v>36</v>
      </c>
      <c r="H15" s="14">
        <v>35</v>
      </c>
      <c r="I15" t="s">
        <v>18</v>
      </c>
      <c r="J15" s="14" t="s">
        <v>19</v>
      </c>
      <c r="K15" t="s">
        <v>37</v>
      </c>
      <c r="L15" s="14" t="s">
        <v>21</v>
      </c>
      <c r="M15" t="s">
        <v>46</v>
      </c>
      <c r="N15" s="14" t="s">
        <v>22</v>
      </c>
      <c r="O15" s="14" t="s">
        <v>21</v>
      </c>
      <c r="P15" s="5" t="s">
        <v>47</v>
      </c>
    </row>
    <row r="16" spans="2:16" x14ac:dyDescent="0.25">
      <c r="B16" s="4">
        <v>12</v>
      </c>
      <c r="C16" s="14" t="s">
        <v>15</v>
      </c>
      <c r="D16">
        <v>4</v>
      </c>
      <c r="E16" t="s">
        <v>48</v>
      </c>
      <c r="F16" s="14">
        <v>25</v>
      </c>
      <c r="G16" t="s">
        <v>26</v>
      </c>
      <c r="H16" s="14" t="s">
        <v>22</v>
      </c>
      <c r="I16" t="s">
        <v>22</v>
      </c>
      <c r="J16" s="14" t="s">
        <v>22</v>
      </c>
      <c r="K16" t="s">
        <v>22</v>
      </c>
      <c r="L16" s="14" t="s">
        <v>21</v>
      </c>
      <c r="M16" t="s">
        <v>49</v>
      </c>
      <c r="N16" s="14" t="s">
        <v>21</v>
      </c>
      <c r="O16" s="14" t="s">
        <v>23</v>
      </c>
      <c r="P16" s="5" t="s">
        <v>22</v>
      </c>
    </row>
    <row r="17" spans="2:16" x14ac:dyDescent="0.25">
      <c r="B17" s="4">
        <v>13</v>
      </c>
      <c r="C17" s="14" t="s">
        <v>15</v>
      </c>
      <c r="D17">
        <v>2</v>
      </c>
      <c r="E17" t="s">
        <v>48</v>
      </c>
      <c r="F17" s="14">
        <v>23</v>
      </c>
      <c r="G17" t="s">
        <v>26</v>
      </c>
      <c r="H17" s="14" t="s">
        <v>22</v>
      </c>
      <c r="I17" t="s">
        <v>22</v>
      </c>
      <c r="J17" s="14" t="s">
        <v>22</v>
      </c>
      <c r="K17" t="s">
        <v>22</v>
      </c>
      <c r="L17" s="14" t="s">
        <v>26</v>
      </c>
      <c r="M17" t="s">
        <v>22</v>
      </c>
      <c r="N17" s="14" t="s">
        <v>21</v>
      </c>
      <c r="O17" s="14" t="s">
        <v>29</v>
      </c>
      <c r="P17" s="5" t="s">
        <v>22</v>
      </c>
    </row>
    <row r="18" spans="2:16" x14ac:dyDescent="0.25">
      <c r="B18" s="4">
        <v>14</v>
      </c>
      <c r="C18" s="14" t="s">
        <v>15</v>
      </c>
      <c r="D18">
        <v>10</v>
      </c>
      <c r="E18" t="s">
        <v>48</v>
      </c>
      <c r="F18" s="14">
        <v>11</v>
      </c>
      <c r="G18" t="s">
        <v>26</v>
      </c>
      <c r="H18" s="14" t="s">
        <v>22</v>
      </c>
      <c r="I18" t="s">
        <v>22</v>
      </c>
      <c r="J18" s="14" t="s">
        <v>22</v>
      </c>
      <c r="K18" t="s">
        <v>22</v>
      </c>
      <c r="L18" s="14" t="s">
        <v>22</v>
      </c>
      <c r="M18" t="s">
        <v>49</v>
      </c>
      <c r="N18" s="14" t="s">
        <v>21</v>
      </c>
      <c r="O18" s="14" t="s">
        <v>23</v>
      </c>
      <c r="P18" s="5" t="s">
        <v>22</v>
      </c>
    </row>
    <row r="19" spans="2:16" x14ac:dyDescent="0.25">
      <c r="B19" s="4">
        <v>15</v>
      </c>
      <c r="C19" s="14" t="s">
        <v>15</v>
      </c>
      <c r="D19">
        <v>4</v>
      </c>
      <c r="E19" t="s">
        <v>16</v>
      </c>
      <c r="F19" s="14">
        <v>23</v>
      </c>
      <c r="G19" t="s">
        <v>43</v>
      </c>
      <c r="H19" s="14">
        <v>30</v>
      </c>
      <c r="I19" t="s">
        <v>18</v>
      </c>
      <c r="J19" s="14" t="s">
        <v>19</v>
      </c>
      <c r="K19" t="s">
        <v>20</v>
      </c>
      <c r="L19" s="14" t="s">
        <v>21</v>
      </c>
      <c r="M19" t="s">
        <v>22</v>
      </c>
      <c r="N19" s="14" t="s">
        <v>21</v>
      </c>
      <c r="O19" s="14" t="s">
        <v>23</v>
      </c>
      <c r="P19" s="5" t="s">
        <v>50</v>
      </c>
    </row>
    <row r="20" spans="2:16" x14ac:dyDescent="0.25">
      <c r="B20" s="4">
        <v>16</v>
      </c>
      <c r="C20" s="14" t="s">
        <v>15</v>
      </c>
      <c r="D20">
        <v>4</v>
      </c>
      <c r="E20" t="s">
        <v>16</v>
      </c>
      <c r="F20" s="14">
        <v>23</v>
      </c>
      <c r="G20" t="s">
        <v>51</v>
      </c>
      <c r="H20" s="14">
        <v>35</v>
      </c>
      <c r="I20" t="s">
        <v>18</v>
      </c>
      <c r="J20" s="14" t="s">
        <v>19</v>
      </c>
      <c r="K20" t="s">
        <v>37</v>
      </c>
      <c r="L20" s="14" t="s">
        <v>21</v>
      </c>
      <c r="M20" t="s">
        <v>22</v>
      </c>
      <c r="N20" s="14" t="s">
        <v>22</v>
      </c>
      <c r="O20" s="14" t="s">
        <v>21</v>
      </c>
      <c r="P20" s="5" t="s">
        <v>24</v>
      </c>
    </row>
    <row r="21" spans="2:16" x14ac:dyDescent="0.25">
      <c r="B21" s="4">
        <v>17</v>
      </c>
      <c r="C21" s="14" t="s">
        <v>15</v>
      </c>
      <c r="D21">
        <v>4</v>
      </c>
      <c r="E21" t="s">
        <v>16</v>
      </c>
      <c r="F21" s="14">
        <v>23</v>
      </c>
      <c r="G21" t="s">
        <v>52</v>
      </c>
      <c r="H21" s="14">
        <v>30</v>
      </c>
      <c r="I21" t="s">
        <v>18</v>
      </c>
      <c r="J21" s="14" t="s">
        <v>19</v>
      </c>
      <c r="K21" t="s">
        <v>20</v>
      </c>
      <c r="L21" s="14" t="s">
        <v>21</v>
      </c>
      <c r="M21" t="s">
        <v>22</v>
      </c>
      <c r="N21" s="14" t="s">
        <v>26</v>
      </c>
      <c r="O21" s="14" t="s">
        <v>21</v>
      </c>
      <c r="P21" s="5" t="s">
        <v>24</v>
      </c>
    </row>
    <row r="22" spans="2:16" x14ac:dyDescent="0.25">
      <c r="B22" s="4">
        <v>18</v>
      </c>
      <c r="C22" s="14" t="s">
        <v>15</v>
      </c>
      <c r="D22">
        <v>4</v>
      </c>
      <c r="E22" t="s">
        <v>16</v>
      </c>
      <c r="F22" s="14">
        <v>23</v>
      </c>
      <c r="G22" t="s">
        <v>43</v>
      </c>
      <c r="H22" s="14">
        <v>30</v>
      </c>
      <c r="I22" t="s">
        <v>18</v>
      </c>
      <c r="J22" s="14" t="s">
        <v>19</v>
      </c>
      <c r="K22" t="s">
        <v>20</v>
      </c>
      <c r="L22" s="14" t="s">
        <v>21</v>
      </c>
      <c r="M22" t="s">
        <v>53</v>
      </c>
      <c r="N22" s="14" t="s">
        <v>22</v>
      </c>
      <c r="O22" s="14" t="s">
        <v>21</v>
      </c>
      <c r="P22" s="5" t="s">
        <v>22</v>
      </c>
    </row>
    <row r="23" spans="2:16" x14ac:dyDescent="0.25">
      <c r="B23" s="4">
        <v>19</v>
      </c>
      <c r="C23" s="14" t="s">
        <v>15</v>
      </c>
      <c r="D23">
        <v>18</v>
      </c>
      <c r="E23" t="s">
        <v>48</v>
      </c>
      <c r="F23" s="14">
        <v>22</v>
      </c>
      <c r="G23" t="s">
        <v>26</v>
      </c>
      <c r="H23" s="14" t="s">
        <v>22</v>
      </c>
      <c r="I23" t="s">
        <v>22</v>
      </c>
      <c r="J23" s="14" t="s">
        <v>22</v>
      </c>
      <c r="K23" t="s">
        <v>22</v>
      </c>
      <c r="L23" s="14" t="s">
        <v>21</v>
      </c>
      <c r="M23" t="s">
        <v>54</v>
      </c>
      <c r="N23" s="14" t="s">
        <v>21</v>
      </c>
      <c r="O23" s="14" t="s">
        <v>21</v>
      </c>
      <c r="P23" s="5" t="s">
        <v>22</v>
      </c>
    </row>
    <row r="24" spans="2:16" x14ac:dyDescent="0.25">
      <c r="B24" s="4">
        <v>20</v>
      </c>
      <c r="C24" s="14" t="s">
        <v>15</v>
      </c>
      <c r="D24">
        <v>1</v>
      </c>
      <c r="E24" t="s">
        <v>48</v>
      </c>
      <c r="F24" s="14">
        <v>12.5</v>
      </c>
      <c r="G24" t="s">
        <v>26</v>
      </c>
      <c r="H24" s="14" t="s">
        <v>22</v>
      </c>
      <c r="I24" t="s">
        <v>22</v>
      </c>
      <c r="J24" s="14" t="s">
        <v>22</v>
      </c>
      <c r="K24" t="s">
        <v>22</v>
      </c>
      <c r="L24" s="14" t="s">
        <v>22</v>
      </c>
      <c r="M24" t="s">
        <v>22</v>
      </c>
      <c r="N24" s="14" t="s">
        <v>21</v>
      </c>
      <c r="O24" s="14" t="s">
        <v>21</v>
      </c>
      <c r="P24" s="5" t="s">
        <v>22</v>
      </c>
    </row>
    <row r="25" spans="2:16" ht="15.75" thickBot="1" x14ac:dyDescent="0.3">
      <c r="B25" s="6">
        <v>21</v>
      </c>
      <c r="C25" s="16" t="s">
        <v>55</v>
      </c>
      <c r="D25" s="7">
        <v>8</v>
      </c>
      <c r="E25" s="7" t="s">
        <v>56</v>
      </c>
      <c r="F25" s="16">
        <v>25</v>
      </c>
      <c r="G25" s="7" t="s">
        <v>57</v>
      </c>
      <c r="H25" s="16">
        <v>30</v>
      </c>
      <c r="I25" s="7" t="s">
        <v>58</v>
      </c>
      <c r="J25" s="16" t="s">
        <v>19</v>
      </c>
      <c r="K25" s="7" t="s">
        <v>59</v>
      </c>
      <c r="L25" s="16" t="s">
        <v>22</v>
      </c>
      <c r="M25" s="7" t="s">
        <v>60</v>
      </c>
      <c r="N25" s="16" t="s">
        <v>23</v>
      </c>
      <c r="O25" s="16" t="s">
        <v>23</v>
      </c>
      <c r="P25" s="8" t="s">
        <v>61</v>
      </c>
    </row>
    <row r="26" spans="2:16" ht="15.75" thickBot="1" x14ac:dyDescent="0.3"/>
    <row r="27" spans="2:16" x14ac:dyDescent="0.25">
      <c r="C27" s="1"/>
      <c r="D27" s="25" t="s">
        <v>3</v>
      </c>
      <c r="E27" s="2"/>
      <c r="F27" s="25" t="s">
        <v>4</v>
      </c>
      <c r="G27" s="2"/>
      <c r="H27" s="17" t="s">
        <v>6</v>
      </c>
    </row>
    <row r="28" spans="2:16" x14ac:dyDescent="0.25">
      <c r="C28" s="18" t="s">
        <v>62</v>
      </c>
      <c r="D28" s="24">
        <f>AVERAGE(D5:D25)</f>
        <v>9.8095238095238102</v>
      </c>
      <c r="E28" s="19"/>
      <c r="F28" s="24">
        <f>AVERAGE(F5:F25)</f>
        <v>24.166666666666668</v>
      </c>
      <c r="G28" s="19"/>
      <c r="H28" s="20">
        <f>AVERAGE(H5:H25)</f>
        <v>38.666666666666664</v>
      </c>
    </row>
    <row r="29" spans="2:16" ht="15.75" thickBot="1" x14ac:dyDescent="0.3">
      <c r="C29" s="21" t="s">
        <v>63</v>
      </c>
      <c r="D29" s="26">
        <f>AVERAGE(D5,D7:D25)</f>
        <v>5.3</v>
      </c>
      <c r="E29" s="22"/>
      <c r="F29" s="26">
        <f>AVERAGE(F5:F13,F15:F17,F19:F23,F25)</f>
        <v>23.333333333333332</v>
      </c>
      <c r="G29" s="22"/>
      <c r="H29" s="23">
        <f>AVERAGE(H5,H7:H13,H15,H19:H22,H25)</f>
        <v>34.285714285714285</v>
      </c>
    </row>
    <row r="30" spans="2:16" ht="15.75" thickBot="1" x14ac:dyDescent="0.3"/>
    <row r="31" spans="2:16" x14ac:dyDescent="0.25">
      <c r="C31" s="27" t="s">
        <v>64</v>
      </c>
      <c r="D31" s="3"/>
      <c r="K31" s="27" t="s">
        <v>65</v>
      </c>
      <c r="L31" s="3"/>
    </row>
    <row r="32" spans="2:16" x14ac:dyDescent="0.25">
      <c r="C32" s="4" t="s">
        <v>16</v>
      </c>
      <c r="D32" s="5">
        <v>14</v>
      </c>
      <c r="K32" s="4" t="s">
        <v>27</v>
      </c>
      <c r="L32" s="5">
        <v>1</v>
      </c>
    </row>
    <row r="33" spans="3:12" x14ac:dyDescent="0.25">
      <c r="C33" s="4" t="s">
        <v>25</v>
      </c>
      <c r="D33" s="5">
        <v>1</v>
      </c>
      <c r="K33" s="4" t="s">
        <v>37</v>
      </c>
      <c r="L33" s="5">
        <v>6</v>
      </c>
    </row>
    <row r="34" spans="3:12" ht="15.75" thickBot="1" x14ac:dyDescent="0.3">
      <c r="C34" s="6" t="s">
        <v>48</v>
      </c>
      <c r="D34" s="8">
        <v>5</v>
      </c>
      <c r="K34" s="6" t="s">
        <v>20</v>
      </c>
      <c r="L34" s="8">
        <v>8</v>
      </c>
    </row>
    <row r="45" spans="3:12" ht="15.75" thickBot="1" x14ac:dyDescent="0.3"/>
    <row r="46" spans="3:12" x14ac:dyDescent="0.25">
      <c r="C46" s="27" t="s">
        <v>66</v>
      </c>
      <c r="D46" s="3"/>
      <c r="K46" s="27" t="s">
        <v>67</v>
      </c>
      <c r="L46" s="3"/>
    </row>
    <row r="47" spans="3:12" x14ac:dyDescent="0.25">
      <c r="C47" s="4" t="s">
        <v>68</v>
      </c>
      <c r="D47" s="5">
        <v>1</v>
      </c>
      <c r="K47" s="4" t="s">
        <v>21</v>
      </c>
      <c r="L47" s="5">
        <v>13</v>
      </c>
    </row>
    <row r="48" spans="3:12" ht="15.75" thickBot="1" x14ac:dyDescent="0.3">
      <c r="C48" s="4" t="s">
        <v>18</v>
      </c>
      <c r="D48" s="5">
        <v>11</v>
      </c>
      <c r="K48" s="6" t="s">
        <v>26</v>
      </c>
      <c r="L48" s="8">
        <v>5</v>
      </c>
    </row>
    <row r="49" spans="3:12" ht="15.75" thickBot="1" x14ac:dyDescent="0.3">
      <c r="C49" s="6" t="s">
        <v>32</v>
      </c>
      <c r="D49" s="8">
        <v>2</v>
      </c>
    </row>
    <row r="60" spans="3:12" ht="15.75" thickBot="1" x14ac:dyDescent="0.3"/>
    <row r="61" spans="3:12" x14ac:dyDescent="0.25">
      <c r="C61" s="27" t="s">
        <v>8</v>
      </c>
      <c r="D61" s="3"/>
      <c r="K61" s="27" t="s">
        <v>69</v>
      </c>
      <c r="L61" s="3"/>
    </row>
    <row r="62" spans="3:12" x14ac:dyDescent="0.25">
      <c r="C62" s="4" t="s">
        <v>19</v>
      </c>
      <c r="D62" s="5">
        <v>13</v>
      </c>
      <c r="K62" s="4" t="s">
        <v>21</v>
      </c>
      <c r="L62" s="5">
        <v>12</v>
      </c>
    </row>
    <row r="63" spans="3:12" ht="15.75" thickBot="1" x14ac:dyDescent="0.3">
      <c r="C63" s="6" t="s">
        <v>33</v>
      </c>
      <c r="D63" s="8">
        <v>3</v>
      </c>
      <c r="K63" s="6" t="s">
        <v>26</v>
      </c>
      <c r="L63" s="8">
        <v>9</v>
      </c>
    </row>
    <row r="75" spans="3:12" ht="15.75" thickBot="1" x14ac:dyDescent="0.3"/>
    <row r="76" spans="3:12" x14ac:dyDescent="0.25">
      <c r="C76" s="27" t="s">
        <v>70</v>
      </c>
      <c r="D76" s="3"/>
      <c r="K76" s="27" t="s">
        <v>13</v>
      </c>
      <c r="L76" s="3"/>
    </row>
    <row r="77" spans="3:12" x14ac:dyDescent="0.25">
      <c r="C77" s="4" t="s">
        <v>21</v>
      </c>
      <c r="D77" s="5">
        <v>13</v>
      </c>
      <c r="K77" s="4" t="s">
        <v>21</v>
      </c>
      <c r="L77" s="5">
        <v>16</v>
      </c>
    </row>
    <row r="78" spans="3:12" ht="15.75" thickBot="1" x14ac:dyDescent="0.3">
      <c r="C78" s="6" t="s">
        <v>26</v>
      </c>
      <c r="D78" s="8">
        <v>3</v>
      </c>
      <c r="K78" s="4" t="s">
        <v>26</v>
      </c>
      <c r="L78" s="5">
        <v>0</v>
      </c>
    </row>
    <row r="79" spans="3:12" ht="15.75" thickBot="1" x14ac:dyDescent="0.3">
      <c r="K79" s="6" t="s">
        <v>29</v>
      </c>
      <c r="L79" s="8">
        <v>5</v>
      </c>
    </row>
    <row r="93" spans="3:4" ht="15.75" thickBot="1" x14ac:dyDescent="0.3"/>
    <row r="94" spans="3:4" x14ac:dyDescent="0.25">
      <c r="C94" s="27" t="s">
        <v>11</v>
      </c>
      <c r="D94" s="3"/>
    </row>
    <row r="95" spans="3:4" x14ac:dyDescent="0.25">
      <c r="C95" s="4" t="s">
        <v>28</v>
      </c>
      <c r="D95" s="5">
        <v>5</v>
      </c>
    </row>
    <row r="96" spans="3:4" x14ac:dyDescent="0.25">
      <c r="C96" s="4" t="s">
        <v>71</v>
      </c>
      <c r="D96" s="5">
        <v>2</v>
      </c>
    </row>
    <row r="97" spans="3:4" x14ac:dyDescent="0.25">
      <c r="C97" s="4" t="s">
        <v>38</v>
      </c>
      <c r="D97" s="5">
        <v>1</v>
      </c>
    </row>
    <row r="98" spans="3:4" x14ac:dyDescent="0.25">
      <c r="C98" s="4" t="s">
        <v>72</v>
      </c>
      <c r="D98" s="5">
        <v>1</v>
      </c>
    </row>
    <row r="99" spans="3:4" x14ac:dyDescent="0.25">
      <c r="C99" s="4" t="s">
        <v>73</v>
      </c>
      <c r="D99" s="5">
        <v>1</v>
      </c>
    </row>
    <row r="100" spans="3:4" x14ac:dyDescent="0.25">
      <c r="C100" s="4" t="s">
        <v>74</v>
      </c>
      <c r="D100" s="5">
        <v>1</v>
      </c>
    </row>
    <row r="101" spans="3:4" x14ac:dyDescent="0.25">
      <c r="C101" s="4" t="s">
        <v>75</v>
      </c>
      <c r="D101" s="5">
        <v>3</v>
      </c>
    </row>
    <row r="102" spans="3:4" x14ac:dyDescent="0.25">
      <c r="C102" s="4" t="s">
        <v>76</v>
      </c>
      <c r="D102" s="5">
        <v>1</v>
      </c>
    </row>
    <row r="103" spans="3:4" ht="15.75" thickBot="1" x14ac:dyDescent="0.3">
      <c r="C103" s="6" t="s">
        <v>49</v>
      </c>
      <c r="D103" s="8">
        <v>2</v>
      </c>
    </row>
    <row r="109" spans="3:4" ht="15.75" thickBot="1" x14ac:dyDescent="0.3"/>
    <row r="110" spans="3:4" x14ac:dyDescent="0.25">
      <c r="C110" s="27" t="s">
        <v>14</v>
      </c>
      <c r="D110" s="3"/>
    </row>
    <row r="111" spans="3:4" x14ac:dyDescent="0.25">
      <c r="C111" s="4" t="s">
        <v>38</v>
      </c>
      <c r="D111" s="5">
        <v>6</v>
      </c>
    </row>
    <row r="112" spans="3:4" x14ac:dyDescent="0.25">
      <c r="C112" s="4" t="s">
        <v>77</v>
      </c>
      <c r="D112" s="5">
        <v>3</v>
      </c>
    </row>
    <row r="113" spans="3:4" x14ac:dyDescent="0.25">
      <c r="C113" s="4" t="s">
        <v>71</v>
      </c>
      <c r="D113" s="5">
        <v>3</v>
      </c>
    </row>
    <row r="114" spans="3:4" x14ac:dyDescent="0.25">
      <c r="C114" s="4" t="s">
        <v>78</v>
      </c>
      <c r="D114" s="5">
        <v>1</v>
      </c>
    </row>
    <row r="115" spans="3:4" ht="15.75" thickBot="1" x14ac:dyDescent="0.3">
      <c r="C115" s="6" t="s">
        <v>79</v>
      </c>
      <c r="D115" s="8">
        <v>1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42D08F8855D84AA3323B5B6131C1C5" ma:contentTypeVersion="10" ma:contentTypeDescription="Create a new document." ma:contentTypeScope="" ma:versionID="50d9ff4e9688db328707361680d34982">
  <xsd:schema xmlns:xsd="http://www.w3.org/2001/XMLSchema" xmlns:xs="http://www.w3.org/2001/XMLSchema" xmlns:p="http://schemas.microsoft.com/office/2006/metadata/properties" xmlns:ns2="58bfcc0d-cf15-4f27-8771-949d83224519" targetNamespace="http://schemas.microsoft.com/office/2006/metadata/properties" ma:root="true" ma:fieldsID="c03fdb18aaf7446f4f149df131d7e555" ns2:_="">
    <xsd:import namespace="58bfcc0d-cf15-4f27-8771-949d832245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bfcc0d-cf15-4f27-8771-949d832245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1E9EA1-7C27-4189-A19B-ADF01EAE8504}">
  <ds:schemaRefs>
    <ds:schemaRef ds:uri="58bfcc0d-cf15-4f27-8771-949d83224519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8B63026-2342-44A4-A5FF-A836EF497A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bfcc0d-cf15-4f27-8771-949d832245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FA76E0-97D2-4389-9513-CD9F696EC9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Jacob Boon</dc:creator>
  <cp:keywords/>
  <dc:description/>
  <cp:lastModifiedBy>sam ward</cp:lastModifiedBy>
  <cp:revision/>
  <dcterms:created xsi:type="dcterms:W3CDTF">2021-04-19T22:45:34Z</dcterms:created>
  <dcterms:modified xsi:type="dcterms:W3CDTF">2021-10-31T12:48:38Z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0x0101001642D08F8855D84AA3323B5B6131C1C5</vt:lpwstr>
  </property>
</Properties>
</file>